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xWindow="360" yWindow="75" windowWidth="955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N25" i="1" l="1"/>
  <c r="N15" i="1"/>
  <c r="N26" i="1"/>
  <c r="N24" i="1"/>
  <c r="N23" i="1"/>
  <c r="N22" i="1"/>
  <c r="N19" i="1"/>
  <c r="N17" i="1"/>
  <c r="N27" i="1"/>
  <c r="C16" i="1"/>
  <c r="C47" i="1" l="1"/>
  <c r="C46" i="1"/>
</calcChain>
</file>

<file path=xl/sharedStrings.xml><?xml version="1.0" encoding="utf-8"?>
<sst xmlns="http://schemas.openxmlformats.org/spreadsheetml/2006/main" count="36" uniqueCount="36">
  <si>
    <t>Mate van homogeniteit bepalen indien onbekend</t>
  </si>
  <si>
    <t xml:space="preserve">                                                  Homogeen inkooppakket : Ja of nee?</t>
  </si>
  <si>
    <t>Hebben de inkoopuitgaven een gelijke functie  of dienen ze een gelijk doel: zijn de diensten of leveringen inhoudelijk soortgelijk, is er sprake van een functioneel of technisch samenhangende opdracht?</t>
  </si>
  <si>
    <t>Kunnen de opdrachten door dezelfde leverancier worden geleverd?</t>
  </si>
  <si>
    <t>Kan de inkoopbehoefte beschreven worden in termen van een beperkt aantal kwaliteitsklassen, is de inkoopbehoefte relatief eenvoudig? Zijn er algemene standaarden voor de opdracht?</t>
  </si>
  <si>
    <t xml:space="preserve">Is er weinig productdifferentiatie: zijn er weinig verschillen tussen dat wat leveranciers aanbieden. </t>
  </si>
  <si>
    <t>Komt de inkoopbehoefte met een zekere voorspelbare regelmaat terug in ongeveer dezelfde vorm? Is er sprake van een repeterende opdracht?</t>
  </si>
  <si>
    <t>Vertonen de afnemers, gebruikers veel overeenkomsten?</t>
  </si>
  <si>
    <t>Is er sprake van één budgethouder of één kostenplaats voor de desbetreffende inkoopuitgaven?</t>
  </si>
  <si>
    <t>Betreft het opdrachten binnen het routinekwadrant of het knelpuntkwadrant (monopolie, oligopolie)</t>
  </si>
  <si>
    <t>Hebben de opdrachten betrekking op dezelfde CPV-code?</t>
  </si>
  <si>
    <t>Korte beschrijving inkoopbehoefte:</t>
  </si>
  <si>
    <t>: NIET HOMOGEEN</t>
  </si>
  <si>
    <t>: HOMOGEEN</t>
  </si>
  <si>
    <t>Puntenverdeling:</t>
  </si>
  <si>
    <t>0 t/m 19</t>
  </si>
  <si>
    <t>20 en hoger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</si>
  <si>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</si>
  <si>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</si>
  <si>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</si>
  <si>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</si>
  <si>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</si>
  <si>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</si>
  <si>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</si>
  <si>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</si>
  <si>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</si>
  <si>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u/>
        <sz val="10"/>
        <color theme="0"/>
        <rFont val="Verdana"/>
        <family val="2"/>
        <scheme val="minor"/>
      </rPr>
      <t>Beschrijving homogeniteit: 'voor eenzelfde doel bestemd'.</t>
    </r>
    <r>
      <rPr>
        <b/>
        <sz val="10"/>
        <color theme="0"/>
        <rFont val="Verdana"/>
        <family val="2"/>
        <scheme val="minor"/>
      </rPr>
      <t xml:space="preserve">  </t>
    </r>
    <r>
      <rPr>
        <b/>
        <sz val="10"/>
        <color theme="9" tint="0.59999389629810485"/>
        <rFont val="Verdana"/>
        <family val="2"/>
        <scheme val="minor"/>
      </rPr>
      <t xml:space="preserve"> </t>
    </r>
    <r>
      <rPr>
        <b/>
        <sz val="10"/>
        <color theme="8" tint="0.59999389629810485"/>
        <rFont val="Verdana"/>
        <family val="2"/>
        <scheme val="minor"/>
      </rPr>
      <t xml:space="preserve">       </t>
    </r>
    <r>
      <rPr>
        <b/>
        <sz val="10"/>
        <color theme="9" tint="-0.249977111117893"/>
        <rFont val="Verdana"/>
        <family val="2"/>
        <scheme val="minor"/>
      </rPr>
      <t>Ja         Enigszins        Nee</t>
    </r>
  </si>
  <si>
    <r>
      <rPr>
        <b/>
        <u/>
        <sz val="10"/>
        <color theme="0"/>
        <rFont val="Verdana"/>
        <family val="2"/>
        <scheme val="minor"/>
      </rPr>
      <t>Indicatoren voor de mate van homogeniteit</t>
    </r>
    <r>
      <rPr>
        <b/>
        <sz val="10"/>
        <color theme="0"/>
        <rFont val="Verdana"/>
        <family val="2"/>
        <scheme val="minor"/>
      </rPr>
      <t xml:space="preserve">   </t>
    </r>
    <r>
      <rPr>
        <b/>
        <sz val="10"/>
        <color theme="8" tint="0.59999389629810485"/>
        <rFont val="Verdana"/>
        <family val="2"/>
        <scheme val="minor"/>
      </rPr>
      <t xml:space="preserve">                               </t>
    </r>
    <r>
      <rPr>
        <b/>
        <sz val="10"/>
        <color theme="9" tint="-0.249977111117893"/>
        <rFont val="Verdana"/>
        <family val="2"/>
        <scheme val="minor"/>
      </rPr>
      <t>Ja          Enigszins        Nee</t>
    </r>
  </si>
  <si>
    <t>Score:</t>
  </si>
  <si>
    <t>Vraag 1</t>
  </si>
  <si>
    <t>Vraag 2 t/m 6</t>
  </si>
  <si>
    <t>Vraag 7 t/m 9</t>
  </si>
  <si>
    <t>20          3             0</t>
  </si>
  <si>
    <t xml:space="preserve"> Ja     Enigszins     Nee</t>
  </si>
  <si>
    <t xml:space="preserve">    3           1             0</t>
  </si>
  <si>
    <t xml:space="preserve"> 5           2             0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</si>
</sst>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1"/>
      <color theme="8" tint="0.39997558519241921"/>
      <name val="Verdana"/>
      <family val="2"/>
      <scheme val="minor"/>
    </font>
    <font>
      <b/>
      <sz val="10"/>
      <color theme="8" tint="0.59999389629810485"/>
      <name val="Verdana"/>
      <family val="2"/>
      <scheme val="minor"/>
    </font>
    <font>
      <sz val="10"/>
      <color rgb="FF00B050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0"/>
      <color theme="9" tint="-0.249977111117893"/>
      <name val="Verdana"/>
      <family val="2"/>
      <scheme val="minor"/>
    </font>
    <font>
      <b/>
      <sz val="10"/>
      <color theme="9" tint="0.59999389629810485"/>
      <name val="Verdana"/>
      <family val="2"/>
      <scheme val="minor"/>
    </font>
    <font>
      <sz val="8"/>
      <name val="Tahoma"/>
      <family val="2"/>
    </font>
    <font>
      <b/>
      <u/>
      <sz val="10"/>
      <color theme="0"/>
      <name val="Verdana"/>
      <family val="2"/>
      <scheme val="minor"/>
    </font>
    <font>
      <sz val="10"/>
      <color theme="9" tint="-0.249977111117893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4747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1" fillId="3" borderId="0" xfId="0" applyFont="1" applyFill="1" applyProtection="1">
      <protection locked="0"/>
    </xf>
    <xf numFmtId="0" fontId="1" fillId="3" borderId="0" xfId="0" applyFont="1" applyFill="1"/>
    <xf numFmtId="0" fontId="3" fillId="3" borderId="0" xfId="0" applyFont="1" applyFill="1" applyBorder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10" fillId="3" borderId="0" xfId="0" applyFont="1" applyFill="1"/>
    <xf numFmtId="0" fontId="5" fillId="3" borderId="0" xfId="0" applyFont="1" applyFill="1" applyAlignment="1"/>
    <xf numFmtId="0" fontId="6" fillId="3" borderId="0" xfId="0" applyFont="1" applyFill="1" applyAlignment="1"/>
    <xf numFmtId="0" fontId="1" fillId="3" borderId="1" xfId="0" applyFont="1" applyFill="1" applyBorder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top"/>
    </xf>
    <xf numFmtId="0" fontId="11" fillId="3" borderId="0" xfId="0" applyFont="1" applyFill="1"/>
    <xf numFmtId="0" fontId="2" fillId="3" borderId="0" xfId="0" applyFont="1" applyFill="1" applyAlignment="1" applyProtection="1">
      <alignment horizontal="left"/>
    </xf>
    <xf numFmtId="0" fontId="7" fillId="3" borderId="0" xfId="0" applyFont="1" applyFill="1" applyAlignment="1">
      <alignment horizontal="left" vertical="top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</cellXfs>
  <cellStyles count="1">
    <cellStyle name="Standaard" xfId="0" builtinId="0"/>
  </cellStyles>
  <dxfs count="3">
    <dxf>
      <font>
        <color rgb="FF474747"/>
      </font>
    </dxf>
    <dxf>
      <font>
        <color theme="8" tint="-0.24994659260841701"/>
      </font>
    </dxf>
    <dxf>
      <font>
        <color rgb="FF474747"/>
      </font>
    </dxf>
  </dxfs>
  <tableStyles count="0" defaultTableStyle="TableStyleMedium9" defaultPivotStyle="PivotStyleLight16"/>
  <colors>
    <mruColors>
      <color rgb="FFDEA900"/>
      <color rgb="FF474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M$15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checked="Checked" firstButton="1" fmlaLink="$M$23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firstButton="1" fmlaLink="$M$24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checked="Checked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checked="Checked" lockText="1"/>
</file>

<file path=xl/ctrlProps/ctrlProp19.xml><?xml version="1.0" encoding="utf-8"?>
<formControlPr xmlns="http://schemas.microsoft.com/office/spreadsheetml/2009/9/main" objectType="Radio" firstButton="1" fmlaLink="$M$25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checked="Checked" lockText="1"/>
</file>

<file path=xl/ctrlProps/ctrlProp22.xml><?xml version="1.0" encoding="utf-8"?>
<formControlPr xmlns="http://schemas.microsoft.com/office/spreadsheetml/2009/9/main" objectType="Radio" firstButton="1" fmlaLink="$M$26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checked="Checked" lockText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Radio" checked="Checked" lockText="1"/>
</file>

<file path=xl/ctrlProps/ctrlProp30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GBox"/>
</file>

<file path=xl/ctrlProps/ctrlProp33.xml><?xml version="1.0" encoding="utf-8"?>
<formControlPr xmlns="http://schemas.microsoft.com/office/spreadsheetml/2009/9/main" objectType="Radio" checked="Checked" firstButton="1" fmlaLink="$M$27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firstButton="1" fmlaLink="$M$17" lockText="1"/>
</file>

<file path=xl/ctrlProps/ctrlProp5.xml><?xml version="1.0" encoding="utf-8"?>
<formControlPr xmlns="http://schemas.microsoft.com/office/spreadsheetml/2009/9/main" objectType="Radio" checked="Checked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checked="Checked" firstButton="1" fmlaLink="$M$19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firstButton="1" fmlaLink="$M$22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1</xdr:row>
      <xdr:rowOff>542925</xdr:rowOff>
    </xdr:from>
    <xdr:to>
      <xdr:col>11</xdr:col>
      <xdr:colOff>9526</xdr:colOff>
      <xdr:row>6</xdr:row>
      <xdr:rowOff>78442</xdr:rowOff>
    </xdr:to>
    <xdr:sp macro="" textlink="">
      <xdr:nvSpPr>
        <xdr:cNvPr id="2" name="Tekstvak 1"/>
        <xdr:cNvSpPr txBox="1"/>
      </xdr:nvSpPr>
      <xdr:spPr>
        <a:xfrm>
          <a:off x="896471" y="699807"/>
          <a:ext cx="7293349" cy="102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000" b="1">
              <a:solidFill>
                <a:schemeClr val="bg1"/>
              </a:solidFill>
              <a:latin typeface="+mn-lt"/>
              <a:ea typeface="+mn-ea"/>
              <a:cs typeface="+mn-cs"/>
            </a:rPr>
            <a:t>Inleiding</a:t>
          </a:r>
        </a:p>
        <a:p>
          <a:r>
            <a:rPr lang="nl-NL" sz="10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nl-NL" sz="1000">
              <a:solidFill>
                <a:schemeClr val="bg1"/>
              </a:solidFill>
              <a:latin typeface="+mn-lt"/>
              <a:ea typeface="+mn-ea"/>
              <a:cs typeface="+mn-cs"/>
            </a:rPr>
            <a:t>De Commissie bestempelt ‘producten die voor eenzelfde doel bestemd zijn’ als homogeen. Deze producten moeten aanbestedingstechnisch als geheel worden beschouwd. Indien deze vraag moeilijk is te beantwoorden, kunt u met behulp van onderstaande indicatoren de kans bepalen of u te maken heeft met een homogeen product. Bij minder</a:t>
          </a:r>
          <a:r>
            <a:rPr lang="nl-NL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dan 20 punten is het waarschijnlijk niet homogeen.</a:t>
          </a:r>
        </a:p>
        <a:p>
          <a:endParaRPr lang="nl-NL" sz="10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nl-NL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176893</xdr:colOff>
      <xdr:row>1</xdr:row>
      <xdr:rowOff>13607</xdr:rowOff>
    </xdr:from>
    <xdr:to>
      <xdr:col>11</xdr:col>
      <xdr:colOff>666750</xdr:colOff>
      <xdr:row>56</xdr:row>
      <xdr:rowOff>27214</xdr:rowOff>
    </xdr:to>
    <xdr:sp macro="" textlink="">
      <xdr:nvSpPr>
        <xdr:cNvPr id="3" name="Rechthoek 2"/>
        <xdr:cNvSpPr/>
      </xdr:nvSpPr>
      <xdr:spPr>
        <a:xfrm>
          <a:off x="176893" y="176893"/>
          <a:ext cx="8626928" cy="9824357"/>
        </a:xfrm>
        <a:prstGeom prst="rect">
          <a:avLst/>
        </a:prstGeom>
        <a:noFill/>
        <a:ln w="34925" cap="flat" cmpd="thinThick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438150</xdr:colOff>
          <xdr:row>14</xdr:row>
          <xdr:rowOff>228600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9525</xdr:rowOff>
        </xdr:from>
        <xdr:to>
          <xdr:col>9</xdr:col>
          <xdr:colOff>428625</xdr:colOff>
          <xdr:row>14</xdr:row>
          <xdr:rowOff>228600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438150</xdr:colOff>
          <xdr:row>14</xdr:row>
          <xdr:rowOff>228600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0</xdr:rowOff>
        </xdr:from>
        <xdr:to>
          <xdr:col>8</xdr:col>
          <xdr:colOff>438150</xdr:colOff>
          <xdr:row>22</xdr:row>
          <xdr:rowOff>57150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428625</xdr:colOff>
          <xdr:row>22</xdr:row>
          <xdr:rowOff>57150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171450</xdr:rowOff>
        </xdr:from>
        <xdr:to>
          <xdr:col>10</xdr:col>
          <xdr:colOff>438150</xdr:colOff>
          <xdr:row>22</xdr:row>
          <xdr:rowOff>57150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8</xdr:col>
          <xdr:colOff>428625</xdr:colOff>
          <xdr:row>24</xdr:row>
          <xdr:rowOff>228600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0</xdr:rowOff>
        </xdr:from>
        <xdr:to>
          <xdr:col>9</xdr:col>
          <xdr:colOff>438150</xdr:colOff>
          <xdr:row>24</xdr:row>
          <xdr:rowOff>228600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8</xdr:col>
          <xdr:colOff>428625</xdr:colOff>
          <xdr:row>27</xdr:row>
          <xdr:rowOff>228600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171450</xdr:rowOff>
        </xdr:from>
        <xdr:to>
          <xdr:col>9</xdr:col>
          <xdr:colOff>438150</xdr:colOff>
          <xdr:row>27</xdr:row>
          <xdr:rowOff>228600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8</xdr:col>
          <xdr:colOff>428625</xdr:colOff>
          <xdr:row>30</xdr:row>
          <xdr:rowOff>228600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0</xdr:rowOff>
        </xdr:from>
        <xdr:to>
          <xdr:col>9</xdr:col>
          <xdr:colOff>438150</xdr:colOff>
          <xdr:row>30</xdr:row>
          <xdr:rowOff>228600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428625</xdr:colOff>
          <xdr:row>33</xdr:row>
          <xdr:rowOff>228600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9</xdr:col>
          <xdr:colOff>428625</xdr:colOff>
          <xdr:row>33</xdr:row>
          <xdr:rowOff>228600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9525</xdr:rowOff>
        </xdr:from>
        <xdr:to>
          <xdr:col>10</xdr:col>
          <xdr:colOff>428625</xdr:colOff>
          <xdr:row>30</xdr:row>
          <xdr:rowOff>228600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438150</xdr:colOff>
          <xdr:row>27</xdr:row>
          <xdr:rowOff>228600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10</xdr:col>
          <xdr:colOff>428625</xdr:colOff>
          <xdr:row>24</xdr:row>
          <xdr:rowOff>228600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10</xdr:col>
          <xdr:colOff>428625</xdr:colOff>
          <xdr:row>33</xdr:row>
          <xdr:rowOff>228600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9525</xdr:rowOff>
        </xdr:from>
        <xdr:to>
          <xdr:col>8</xdr:col>
          <xdr:colOff>428625</xdr:colOff>
          <xdr:row>37</xdr:row>
          <xdr:rowOff>38100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9</xdr:col>
          <xdr:colOff>428625</xdr:colOff>
          <xdr:row>37</xdr:row>
          <xdr:rowOff>38100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9525</xdr:rowOff>
        </xdr:from>
        <xdr:to>
          <xdr:col>10</xdr:col>
          <xdr:colOff>428625</xdr:colOff>
          <xdr:row>37</xdr:row>
          <xdr:rowOff>38100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0</xdr:rowOff>
        </xdr:from>
        <xdr:to>
          <xdr:col>8</xdr:col>
          <xdr:colOff>438150</xdr:colOff>
          <xdr:row>39</xdr:row>
          <xdr:rowOff>228600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0</xdr:rowOff>
        </xdr:from>
        <xdr:to>
          <xdr:col>9</xdr:col>
          <xdr:colOff>438150</xdr:colOff>
          <xdr:row>39</xdr:row>
          <xdr:rowOff>228600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9525</xdr:rowOff>
        </xdr:from>
        <xdr:to>
          <xdr:col>10</xdr:col>
          <xdr:colOff>438150</xdr:colOff>
          <xdr:row>39</xdr:row>
          <xdr:rowOff>228600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13</xdr:row>
          <xdr:rowOff>19050</xdr:rowOff>
        </xdr:from>
        <xdr:to>
          <xdr:col>11</xdr:col>
          <xdr:colOff>247650</xdr:colOff>
          <xdr:row>14</xdr:row>
          <xdr:rowOff>304800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20</xdr:row>
          <xdr:rowOff>47625</xdr:rowOff>
        </xdr:from>
        <xdr:to>
          <xdr:col>10</xdr:col>
          <xdr:colOff>495300</xdr:colOff>
          <xdr:row>23</xdr:row>
          <xdr:rowOff>66675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23</xdr:row>
          <xdr:rowOff>95250</xdr:rowOff>
        </xdr:from>
        <xdr:to>
          <xdr:col>10</xdr:col>
          <xdr:colOff>552450</xdr:colOff>
          <xdr:row>24</xdr:row>
          <xdr:rowOff>400050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26</xdr:row>
          <xdr:rowOff>133350</xdr:rowOff>
        </xdr:from>
        <xdr:to>
          <xdr:col>10</xdr:col>
          <xdr:colOff>561975</xdr:colOff>
          <xdr:row>28</xdr:row>
          <xdr:rowOff>114300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29</xdr:row>
          <xdr:rowOff>133350</xdr:rowOff>
        </xdr:from>
        <xdr:to>
          <xdr:col>10</xdr:col>
          <xdr:colOff>628650</xdr:colOff>
          <xdr:row>30</xdr:row>
          <xdr:rowOff>438150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32</xdr:row>
          <xdr:rowOff>133350</xdr:rowOff>
        </xdr:from>
        <xdr:to>
          <xdr:col>10</xdr:col>
          <xdr:colOff>619125</xdr:colOff>
          <xdr:row>34</xdr:row>
          <xdr:rowOff>123825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133350</xdr:rowOff>
        </xdr:from>
        <xdr:to>
          <xdr:col>10</xdr:col>
          <xdr:colOff>438150</xdr:colOff>
          <xdr:row>38</xdr:row>
          <xdr:rowOff>76200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41</xdr:row>
          <xdr:rowOff>38100</xdr:rowOff>
        </xdr:from>
        <xdr:to>
          <xdr:col>10</xdr:col>
          <xdr:colOff>552450</xdr:colOff>
          <xdr:row>44</xdr:row>
          <xdr:rowOff>38100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0</xdr:rowOff>
        </xdr:from>
        <xdr:to>
          <xdr:col>8</xdr:col>
          <xdr:colOff>438150</xdr:colOff>
          <xdr:row>43</xdr:row>
          <xdr:rowOff>57150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42</xdr:row>
          <xdr:rowOff>0</xdr:rowOff>
        </xdr:from>
        <xdr:to>
          <xdr:col>9</xdr:col>
          <xdr:colOff>438150</xdr:colOff>
          <xdr:row>43</xdr:row>
          <xdr:rowOff>57150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0</xdr:rowOff>
        </xdr:from>
        <xdr:to>
          <xdr:col>10</xdr:col>
          <xdr:colOff>438150</xdr:colOff>
          <xdr:row>43</xdr:row>
          <xdr:rowOff>57150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38</xdr:row>
          <xdr:rowOff>19050</xdr:rowOff>
        </xdr:from>
        <xdr:to>
          <xdr:col>10</xdr:col>
          <xdr:colOff>552450</xdr:colOff>
          <xdr:row>39</xdr:row>
          <xdr:rowOff>314325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Groepsvak 52</a:t>
              </a:r>
              <a:endParaRPr lang="nl-NL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N57"/>
  <sheetViews>
    <sheetView showGridLines="0" showRowColHeaders="0" tabSelected="1" topLeftCell="A31" zoomScale="85" zoomScaleNormal="85" workbookViewId="0"/>
  </sheetViews>
  <sheetFormatPr defaultColWidth="0" defaultRowHeight="12.75" zeroHeight="1" x14ac:dyDescent="0.2"/>
  <cols>
    <col min="1" max="1" width="8.796875" style="6" customWidth="1"/>
    <col min="2" max="2" width="1.796875" style="6" customWidth="1"/>
    <col min="3" max="3" width="8.3984375" style="6" customWidth="1"/>
    <col min="4" max="4" width="8.796875" style="6" customWidth="1"/>
    <col min="5" max="5" width="7.3984375" style="6" customWidth="1"/>
    <col min="6" max="6" width="4" style="6" customWidth="1"/>
    <col min="7" max="7" width="15.69921875" style="6" customWidth="1"/>
    <col min="8" max="8" width="5.09765625" style="6" customWidth="1"/>
    <col min="9" max="9" width="10.09765625" style="6" customWidth="1"/>
    <col min="10" max="12" width="8.796875" style="6" customWidth="1"/>
    <col min="13" max="13" width="6.5" style="6" hidden="1" customWidth="1"/>
    <col min="14" max="14" width="10.59765625" style="6" hidden="1" customWidth="1"/>
    <col min="15" max="16384" width="8.796875" style="6" hidden="1"/>
  </cols>
  <sheetData>
    <row r="1" spans="2:14" s="1" customFormat="1" x14ac:dyDescent="0.2"/>
    <row r="2" spans="2:14" s="1" customFormat="1" ht="68.25" customHeight="1" x14ac:dyDescent="0.2"/>
    <row r="3" spans="2:14" s="1" customFormat="1" x14ac:dyDescent="0.2"/>
    <row r="4" spans="2:14" s="1" customFormat="1" x14ac:dyDescent="0.2"/>
    <row r="5" spans="2:14" s="1" customFormat="1" x14ac:dyDescent="0.2"/>
    <row r="6" spans="2:14" s="1" customFormat="1" x14ac:dyDescent="0.2"/>
    <row r="7" spans="2:14" s="1" customFormat="1" x14ac:dyDescent="0.2"/>
    <row r="8" spans="2:14" s="1" customFormat="1" x14ac:dyDescent="0.2">
      <c r="C8" s="23" t="s">
        <v>11</v>
      </c>
      <c r="D8" s="23"/>
      <c r="E8" s="23"/>
      <c r="F8" s="23"/>
      <c r="G8" s="17"/>
      <c r="H8" s="17"/>
      <c r="I8" s="17"/>
      <c r="J8" s="17"/>
      <c r="K8" s="17"/>
    </row>
    <row r="9" spans="2:14" s="1" customFormat="1" ht="21.75" customHeight="1" x14ac:dyDescent="0.2">
      <c r="C9" s="18"/>
      <c r="D9" s="19"/>
      <c r="E9" s="19"/>
      <c r="F9" s="19"/>
      <c r="G9" s="19"/>
      <c r="H9" s="19"/>
      <c r="I9" s="19"/>
      <c r="J9" s="19"/>
      <c r="K9" s="19"/>
    </row>
    <row r="10" spans="2:14" s="1" customFormat="1" x14ac:dyDescent="0.2">
      <c r="D10" s="3"/>
      <c r="E10" s="2"/>
      <c r="F10" s="2"/>
      <c r="G10" s="2"/>
      <c r="H10" s="2"/>
      <c r="I10" s="2"/>
      <c r="J10" s="2"/>
      <c r="K10" s="2"/>
    </row>
    <row r="11" spans="2:14" s="1" customFormat="1" x14ac:dyDescent="0.2">
      <c r="C11" s="25" t="s">
        <v>1</v>
      </c>
      <c r="D11" s="25"/>
      <c r="E11" s="25"/>
      <c r="F11" s="25"/>
      <c r="G11" s="25"/>
      <c r="H11" s="25"/>
      <c r="I11" s="25"/>
      <c r="J11" s="25"/>
      <c r="K11" s="25"/>
    </row>
    <row r="12" spans="2:14" s="1" customFormat="1" x14ac:dyDescent="0.2">
      <c r="I12" s="3"/>
      <c r="J12" s="3"/>
      <c r="K12" s="3"/>
    </row>
    <row r="13" spans="2:14" s="1" customFormat="1" ht="14.25" customHeight="1" x14ac:dyDescent="0.2">
      <c r="C13" s="27" t="s">
        <v>26</v>
      </c>
      <c r="D13" s="27"/>
      <c r="E13" s="27"/>
      <c r="F13" s="27"/>
      <c r="G13" s="27"/>
      <c r="H13" s="27"/>
      <c r="I13" s="27"/>
      <c r="J13" s="27"/>
      <c r="K13" s="27"/>
    </row>
    <row r="14" spans="2:14" s="1" customFormat="1" ht="14.25" customHeight="1" x14ac:dyDescent="0.2">
      <c r="E14" s="4"/>
      <c r="F14" s="4"/>
      <c r="G14" s="4"/>
      <c r="H14" s="4"/>
      <c r="I14" s="4"/>
      <c r="J14" s="4"/>
      <c r="K14" s="4"/>
    </row>
    <row r="15" spans="2:14" ht="53.25" customHeight="1" x14ac:dyDescent="0.2">
      <c r="B15" s="21" t="s">
        <v>17</v>
      </c>
      <c r="C15" s="30" t="s">
        <v>2</v>
      </c>
      <c r="D15" s="30"/>
      <c r="E15" s="30"/>
      <c r="F15" s="30"/>
      <c r="G15" s="30"/>
      <c r="H15" s="12"/>
      <c r="I15" s="1"/>
      <c r="J15" s="1"/>
      <c r="K15" s="1"/>
      <c r="M15" s="5">
        <v>3</v>
      </c>
      <c r="N15" s="5">
        <f>IF(M15=" "," ",CHOOSE(M15,20,3,0))</f>
        <v>0</v>
      </c>
    </row>
    <row r="16" spans="2:14" ht="25.5" customHeight="1" x14ac:dyDescent="0.2">
      <c r="C16" s="29" t="str">
        <f>IF(M15=1,"Het betreft hier waarschijnlijk een HOMOGEEN product.",IF(M15=0,"",IF(M15=2,"Vul de rest van de vragenlijst in.",IF(M15=3,"Vul de rest van de vragenlijst in."))))</f>
        <v>Vul de rest van de vragenlijst in.</v>
      </c>
      <c r="D16" s="29"/>
      <c r="E16" s="29"/>
      <c r="F16" s="29"/>
      <c r="G16" s="29"/>
      <c r="H16" s="29"/>
      <c r="I16" s="29"/>
      <c r="J16" s="29"/>
      <c r="K16" s="29"/>
      <c r="M16" s="5"/>
      <c r="N16" s="5"/>
    </row>
    <row r="17" spans="2:14" x14ac:dyDescent="0.2">
      <c r="M17" s="5">
        <v>2</v>
      </c>
      <c r="N17" s="5">
        <f>IF(M17=" "," ",CHOOSE(M17,5,2,0))</f>
        <v>2</v>
      </c>
    </row>
    <row r="18" spans="2:14" x14ac:dyDescent="0.2">
      <c r="C18" s="26" t="s">
        <v>0</v>
      </c>
      <c r="D18" s="26"/>
      <c r="E18" s="26"/>
      <c r="F18" s="26"/>
      <c r="G18" s="26"/>
      <c r="H18" s="26"/>
      <c r="I18" s="26"/>
      <c r="J18" s="26"/>
      <c r="K18" s="26"/>
      <c r="M18" s="5"/>
      <c r="N18" s="5"/>
    </row>
    <row r="19" spans="2:14" x14ac:dyDescent="0.2">
      <c r="M19" s="5">
        <v>1</v>
      </c>
      <c r="N19" s="5">
        <f>IF(M19=" "," ",CHOOSE(M19,5,2,0))</f>
        <v>5</v>
      </c>
    </row>
    <row r="20" spans="2:14" ht="14.25" customHeight="1" x14ac:dyDescent="0.2">
      <c r="C20" s="28" t="s">
        <v>27</v>
      </c>
      <c r="D20" s="28"/>
      <c r="E20" s="28"/>
      <c r="F20" s="28"/>
      <c r="G20" s="28"/>
      <c r="H20" s="28"/>
      <c r="I20" s="28"/>
      <c r="J20" s="28"/>
      <c r="K20" s="28"/>
      <c r="M20" s="5"/>
      <c r="N20" s="5"/>
    </row>
    <row r="21" spans="2:14" ht="14.25" customHeight="1" x14ac:dyDescent="0.2">
      <c r="E21" s="7"/>
      <c r="F21" s="7"/>
      <c r="G21" s="7"/>
      <c r="H21" s="7"/>
      <c r="I21" s="7"/>
      <c r="J21" s="7"/>
      <c r="K21" s="7"/>
      <c r="M21" s="5"/>
      <c r="N21" s="5"/>
    </row>
    <row r="22" spans="2:14" x14ac:dyDescent="0.2">
      <c r="B22" s="6" t="s">
        <v>18</v>
      </c>
      <c r="C22" s="6" t="s">
        <v>3</v>
      </c>
      <c r="M22" s="5">
        <v>3</v>
      </c>
      <c r="N22" s="5">
        <f>IF(M22=" "," ",CHOOSE(M22,5,2,0))</f>
        <v>0</v>
      </c>
    </row>
    <row r="23" spans="2:14" x14ac:dyDescent="0.2">
      <c r="B23" s="21"/>
      <c r="M23" s="5">
        <v>1</v>
      </c>
      <c r="N23" s="5">
        <f>IF(M23=" "," ",CHOOSE(M23,5,2,0))</f>
        <v>5</v>
      </c>
    </row>
    <row r="24" spans="2:14" x14ac:dyDescent="0.2">
      <c r="M24" s="5">
        <v>3</v>
      </c>
      <c r="N24" s="5">
        <f>IF(M24=" "," ",CHOOSE(M24,5,2,0))</f>
        <v>0</v>
      </c>
    </row>
    <row r="25" spans="2:14" ht="40.5" customHeight="1" x14ac:dyDescent="0.2">
      <c r="B25" s="21" t="s">
        <v>19</v>
      </c>
      <c r="C25" s="30" t="s">
        <v>4</v>
      </c>
      <c r="D25" s="30"/>
      <c r="E25" s="30"/>
      <c r="F25" s="30"/>
      <c r="G25" s="30"/>
      <c r="M25" s="5">
        <v>3</v>
      </c>
      <c r="N25" s="5">
        <f>IF(M25=" "," ",CHOOSE(M25,3,1,0))</f>
        <v>0</v>
      </c>
    </row>
    <row r="26" spans="2:14" x14ac:dyDescent="0.2">
      <c r="M26" s="5">
        <v>3</v>
      </c>
      <c r="N26" s="5">
        <f>IF(M26=" "," ",CHOOSE(M26,3,1,0))</f>
        <v>0</v>
      </c>
    </row>
    <row r="27" spans="2:14" x14ac:dyDescent="0.2">
      <c r="M27" s="5">
        <v>1</v>
      </c>
      <c r="N27" s="5">
        <f>IF(M27=" "," ",CHOOSE(M27,3,1,0))</f>
        <v>3</v>
      </c>
    </row>
    <row r="28" spans="2:14" ht="26.25" customHeight="1" x14ac:dyDescent="0.2">
      <c r="B28" s="21" t="s">
        <v>20</v>
      </c>
      <c r="C28" s="30" t="s">
        <v>5</v>
      </c>
      <c r="D28" s="30"/>
      <c r="E28" s="30"/>
      <c r="F28" s="30"/>
      <c r="G28" s="30"/>
    </row>
    <row r="29" spans="2:14" x14ac:dyDescent="0.2"/>
    <row r="30" spans="2:14" x14ac:dyDescent="0.2"/>
    <row r="31" spans="2:14" ht="39" customHeight="1" x14ac:dyDescent="0.2">
      <c r="B31" s="21" t="s">
        <v>21</v>
      </c>
      <c r="C31" s="30" t="s">
        <v>6</v>
      </c>
      <c r="D31" s="30"/>
      <c r="E31" s="30"/>
      <c r="F31" s="30"/>
      <c r="G31" s="30"/>
    </row>
    <row r="32" spans="2:14" x14ac:dyDescent="0.2"/>
    <row r="33" spans="2:12" x14ac:dyDescent="0.2"/>
    <row r="34" spans="2:12" ht="25.5" customHeight="1" x14ac:dyDescent="0.2">
      <c r="B34" s="21" t="s">
        <v>22</v>
      </c>
      <c r="C34" s="30" t="s">
        <v>9</v>
      </c>
      <c r="D34" s="30"/>
      <c r="E34" s="30"/>
      <c r="F34" s="30"/>
      <c r="G34" s="30"/>
    </row>
    <row r="35" spans="2:12" x14ac:dyDescent="0.2"/>
    <row r="36" spans="2:12" x14ac:dyDescent="0.2"/>
    <row r="37" spans="2:12" ht="15.75" customHeight="1" x14ac:dyDescent="0.2">
      <c r="B37" s="21" t="s">
        <v>23</v>
      </c>
      <c r="C37" s="30" t="s">
        <v>7</v>
      </c>
      <c r="D37" s="30"/>
      <c r="E37" s="30"/>
      <c r="F37" s="30"/>
      <c r="G37" s="30"/>
    </row>
    <row r="38" spans="2:12" x14ac:dyDescent="0.2"/>
    <row r="39" spans="2:12" x14ac:dyDescent="0.2"/>
    <row r="40" spans="2:12" ht="27.75" customHeight="1" x14ac:dyDescent="0.2">
      <c r="B40" s="21" t="s">
        <v>24</v>
      </c>
      <c r="C40" s="30" t="s">
        <v>8</v>
      </c>
      <c r="D40" s="30"/>
      <c r="E40" s="30"/>
      <c r="F40" s="30"/>
      <c r="G40" s="30"/>
    </row>
    <row r="41" spans="2:12" x14ac:dyDescent="0.2"/>
    <row r="42" spans="2:12" x14ac:dyDescent="0.2"/>
    <row r="43" spans="2:12" x14ac:dyDescent="0.2">
      <c r="B43" s="21" t="s">
        <v>25</v>
      </c>
      <c r="C43" s="6" t="s">
        <v>10</v>
      </c>
    </row>
    <row r="44" spans="2:12" x14ac:dyDescent="0.2"/>
    <row r="45" spans="2:12" x14ac:dyDescent="0.2"/>
    <row r="46" spans="2:12" x14ac:dyDescent="0.2">
      <c r="C46" s="11" t="str">
        <f>IF(SUM(N15:N27)=1,"Uw inkoopbehoefte heeft 1 punt gescoord.","Uw inkoopbehoefte heeft "&amp;SUM(N15:N27)&amp;" punten gescoord.")</f>
        <v>Uw inkoopbehoefte heeft 15 punten gescoord.</v>
      </c>
    </row>
    <row r="47" spans="2:12" ht="12.75" customHeight="1" x14ac:dyDescent="0.2">
      <c r="C47" s="24" t="str">
        <f>IF(SUM(N15:N27)&lt;=19,"Het betreft hier waarschijnlijk een NIET-HOMOGEEN product.",IF(SUM(N17:N27)&lt;37,"Het betreft hier waarschijnlijk een HOMOGEEN product."))</f>
        <v>Het betreft hier waarschijnlijk een NIET-HOMOGEEN product.</v>
      </c>
      <c r="D47" s="24"/>
      <c r="E47" s="24"/>
      <c r="F47" s="24"/>
      <c r="G47" s="24"/>
      <c r="H47" s="24"/>
      <c r="I47" s="24"/>
      <c r="J47" s="24"/>
      <c r="K47" s="24"/>
      <c r="L47" s="13"/>
    </row>
    <row r="48" spans="2:12" ht="12.75" customHeight="1" x14ac:dyDescent="0.2">
      <c r="C48" s="24"/>
      <c r="D48" s="24"/>
      <c r="E48" s="24"/>
      <c r="F48" s="24"/>
      <c r="G48" s="24"/>
      <c r="H48" s="24"/>
      <c r="I48" s="24"/>
      <c r="J48" s="24"/>
      <c r="K48" s="24"/>
      <c r="L48" s="13"/>
    </row>
    <row r="49" spans="3:12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x14ac:dyDescent="0.2">
      <c r="C50" s="14" t="s">
        <v>28</v>
      </c>
      <c r="I50" s="14" t="s">
        <v>14</v>
      </c>
    </row>
    <row r="51" spans="3:12" x14ac:dyDescent="0.2">
      <c r="C51" s="14"/>
    </row>
    <row r="52" spans="3:12" x14ac:dyDescent="0.2">
      <c r="C52" s="8" t="s">
        <v>15</v>
      </c>
      <c r="D52" s="15" t="s">
        <v>12</v>
      </c>
      <c r="E52" s="15"/>
      <c r="F52" s="35"/>
      <c r="G52" s="35"/>
      <c r="H52" s="35"/>
      <c r="J52" s="31" t="s">
        <v>33</v>
      </c>
      <c r="K52" s="31"/>
    </row>
    <row r="53" spans="3:12" x14ac:dyDescent="0.2">
      <c r="C53" s="9" t="s">
        <v>16</v>
      </c>
      <c r="D53" s="16" t="s">
        <v>13</v>
      </c>
      <c r="E53" s="16"/>
      <c r="F53" s="34"/>
      <c r="G53" s="34"/>
      <c r="H53" s="34"/>
      <c r="I53" s="22" t="s">
        <v>29</v>
      </c>
      <c r="J53" s="32" t="s">
        <v>32</v>
      </c>
      <c r="K53" s="32"/>
    </row>
    <row r="54" spans="3:12" x14ac:dyDescent="0.2">
      <c r="C54" s="9"/>
      <c r="D54" s="10"/>
      <c r="E54" s="10"/>
      <c r="F54" s="10"/>
      <c r="I54" s="22" t="s">
        <v>30</v>
      </c>
      <c r="J54" s="32" t="s">
        <v>35</v>
      </c>
      <c r="K54" s="32"/>
    </row>
    <row r="55" spans="3:12" x14ac:dyDescent="0.2">
      <c r="C55" s="9"/>
      <c r="D55" s="20"/>
      <c r="E55" s="20"/>
      <c r="F55" s="20"/>
      <c r="I55" s="22" t="s">
        <v>31</v>
      </c>
      <c r="J55" s="33" t="s">
        <v>34</v>
      </c>
      <c r="K55" s="33"/>
    </row>
    <row r="56" spans="3:12" x14ac:dyDescent="0.2">
      <c r="C56" s="9"/>
      <c r="D56" s="20"/>
      <c r="E56" s="20"/>
      <c r="F56" s="20"/>
    </row>
    <row r="57" spans="3:12" x14ac:dyDescent="0.2"/>
  </sheetData>
  <sheetProtection password="C90E" sheet="1" objects="1" scenarios="1"/>
  <mergeCells count="20">
    <mergeCell ref="J52:K52"/>
    <mergeCell ref="J53:K53"/>
    <mergeCell ref="J54:K54"/>
    <mergeCell ref="J55:K55"/>
    <mergeCell ref="C34:G34"/>
    <mergeCell ref="F53:H53"/>
    <mergeCell ref="F52:H52"/>
    <mergeCell ref="C8:F8"/>
    <mergeCell ref="C47:K48"/>
    <mergeCell ref="C11:K11"/>
    <mergeCell ref="C18:K18"/>
    <mergeCell ref="C13:K13"/>
    <mergeCell ref="C20:K20"/>
    <mergeCell ref="C16:K16"/>
    <mergeCell ref="C15:G15"/>
    <mergeCell ref="C25:G25"/>
    <mergeCell ref="C28:G28"/>
    <mergeCell ref="C31:G31"/>
    <mergeCell ref="C37:G37"/>
    <mergeCell ref="C40:G40"/>
  </mergeCells>
  <conditionalFormatting sqref="C46">
    <cfRule type="expression" dxfId="2" priority="3">
      <formula>ISERROR($C$46)</formula>
    </cfRule>
  </conditionalFormatting>
  <conditionalFormatting sqref="C47:L49">
    <cfRule type="expression" dxfId="1" priority="2">
      <formula>FALSE+$C$47</formula>
    </cfRule>
  </conditionalFormatting>
  <conditionalFormatting sqref="C47:K48">
    <cfRule type="expression" dxfId="0" priority="1">
      <formula>ISERROR($C$47)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ignoredErrors>
    <ignoredError sqref="C46:C47" evalError="1"/>
    <ignoredError sqref="J53:J54 J55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438150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9</xdr:col>
                    <xdr:colOff>428625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438150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Option Button 20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0</xdr:rowOff>
                  </from>
                  <to>
                    <xdr:col>8</xdr:col>
                    <xdr:colOff>438150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Option Button 21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428625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Option Button 2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171450</xdr:rowOff>
                  </from>
                  <to>
                    <xdr:col>10</xdr:col>
                    <xdr:colOff>438150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Option Button 23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428625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Option Button 24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0</xdr:rowOff>
                  </from>
                  <to>
                    <xdr:col>9</xdr:col>
                    <xdr:colOff>438150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428625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Option Button 26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171450</xdr:rowOff>
                  </from>
                  <to>
                    <xdr:col>9</xdr:col>
                    <xdr:colOff>438150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Option Button 27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428625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Option Button 28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0</xdr:rowOff>
                  </from>
                  <to>
                    <xdr:col>9</xdr:col>
                    <xdr:colOff>438150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Option Button 29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428625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Option Button 30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428625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Option Button 31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9525</xdr:rowOff>
                  </from>
                  <to>
                    <xdr:col>10</xdr:col>
                    <xdr:colOff>428625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Option Button 32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438150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Option Button 33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428625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Option Button 34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428625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Option Button 35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9525</xdr:rowOff>
                  </from>
                  <to>
                    <xdr:col>8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Option Button 36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9525</xdr:rowOff>
                  </from>
                  <to>
                    <xdr:col>9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Option Button 37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9525</xdr:rowOff>
                  </from>
                  <to>
                    <xdr:col>10</xdr:col>
                    <xdr:colOff>428625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Option Button 38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0</xdr:rowOff>
                  </from>
                  <to>
                    <xdr:col>8</xdr:col>
                    <xdr:colOff>438150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Option Button 39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0</xdr:rowOff>
                  </from>
                  <to>
                    <xdr:col>9</xdr:col>
                    <xdr:colOff>438150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Option Button 40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9525</xdr:rowOff>
                  </from>
                  <to>
                    <xdr:col>10</xdr:col>
                    <xdr:colOff>438150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Group Box 41">
              <controlPr defaultSize="0" autoFill="0" autoPict="0" macro="[0]!Groepsvak41_Klikken">
                <anchor moveWithCells="1">
                  <from>
                    <xdr:col>0</xdr:col>
                    <xdr:colOff>666750</xdr:colOff>
                    <xdr:row>13</xdr:row>
                    <xdr:rowOff>19050</xdr:rowOff>
                  </from>
                  <to>
                    <xdr:col>11</xdr:col>
                    <xdr:colOff>247650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Group Box 42">
              <controlPr defaultSize="0" autoFill="0" autoPict="0" macro="[0]!Groepsvak42_Klikken">
                <anchor moveWithCells="1">
                  <from>
                    <xdr:col>0</xdr:col>
                    <xdr:colOff>666750</xdr:colOff>
                    <xdr:row>20</xdr:row>
                    <xdr:rowOff>47625</xdr:rowOff>
                  </from>
                  <to>
                    <xdr:col>10</xdr:col>
                    <xdr:colOff>495300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Group Box 43">
              <controlPr defaultSize="0" autoFill="0" autoPict="0" macro="[0]!Groepsvak43_Klikken">
                <anchor moveWithCells="1">
                  <from>
                    <xdr:col>0</xdr:col>
                    <xdr:colOff>600075</xdr:colOff>
                    <xdr:row>23</xdr:row>
                    <xdr:rowOff>95250</xdr:rowOff>
                  </from>
                  <to>
                    <xdr:col>10</xdr:col>
                    <xdr:colOff>552450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Group Box 44">
              <controlPr defaultSize="0" autoFill="0" autoPict="0" macro="[0]!Groepsvak44_Klikken">
                <anchor moveWithCells="1">
                  <from>
                    <xdr:col>0</xdr:col>
                    <xdr:colOff>533400</xdr:colOff>
                    <xdr:row>26</xdr:row>
                    <xdr:rowOff>133350</xdr:rowOff>
                  </from>
                  <to>
                    <xdr:col>10</xdr:col>
                    <xdr:colOff>561975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Group Box 45">
              <controlPr defaultSize="0" autoFill="0" autoPict="0" macro="[0]!Groepsvak45_Klikken">
                <anchor moveWithCells="1">
                  <from>
                    <xdr:col>0</xdr:col>
                    <xdr:colOff>533400</xdr:colOff>
                    <xdr:row>29</xdr:row>
                    <xdr:rowOff>133350</xdr:rowOff>
                  </from>
                  <to>
                    <xdr:col>10</xdr:col>
                    <xdr:colOff>628650</xdr:colOff>
                    <xdr:row>30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Group Box 46">
              <controlPr defaultSize="0" autoFill="0" autoPict="0" macro="[0]!Groepsvak46_Klikken">
                <anchor moveWithCells="1">
                  <from>
                    <xdr:col>0</xdr:col>
                    <xdr:colOff>561975</xdr:colOff>
                    <xdr:row>32</xdr:row>
                    <xdr:rowOff>133350</xdr:rowOff>
                  </from>
                  <to>
                    <xdr:col>10</xdr:col>
                    <xdr:colOff>619125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Group Box 47">
              <controlPr defaultSize="0" autoFill="0" autoPict="0" macro="[0]!Groepsvak47_Klikken">
                <anchor moveWithCells="1">
                  <from>
                    <xdr:col>0</xdr:col>
                    <xdr:colOff>542925</xdr:colOff>
                    <xdr:row>35</xdr:row>
                    <xdr:rowOff>133350</xdr:rowOff>
                  </from>
                  <to>
                    <xdr:col>10</xdr:col>
                    <xdr:colOff>438150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Group Box 48">
              <controlPr defaultSize="0" autoFill="0" autoPict="0" macro="[0]!Groepsvak48_Klikken">
                <anchor moveWithCells="1">
                  <from>
                    <xdr:col>0</xdr:col>
                    <xdr:colOff>752475</xdr:colOff>
                    <xdr:row>41</xdr:row>
                    <xdr:rowOff>38100</xdr:rowOff>
                  </from>
                  <to>
                    <xdr:col>10</xdr:col>
                    <xdr:colOff>552450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Option Button 49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0</xdr:rowOff>
                  </from>
                  <to>
                    <xdr:col>8</xdr:col>
                    <xdr:colOff>438150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Option Button 50">
              <controlPr defaultSize="0" autoFill="0" autoLine="0" autoPict="0">
                <anchor moveWithCells="1">
                  <from>
                    <xdr:col>9</xdr:col>
                    <xdr:colOff>9525</xdr:colOff>
                    <xdr:row>42</xdr:row>
                    <xdr:rowOff>0</xdr:rowOff>
                  </from>
                  <to>
                    <xdr:col>9</xdr:col>
                    <xdr:colOff>438150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Option Button 51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0</xdr:rowOff>
                  </from>
                  <to>
                    <xdr:col>10</xdr:col>
                    <xdr:colOff>438150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Group Box 52">
              <controlPr defaultSize="0" autoFill="0" autoPict="0" macro="[0]!Groepsvak52_Klikken">
                <anchor moveWithCells="1">
                  <from>
                    <xdr:col>0</xdr:col>
                    <xdr:colOff>723900</xdr:colOff>
                    <xdr:row>38</xdr:row>
                    <xdr:rowOff>19050</xdr:rowOff>
                  </from>
                  <to>
                    <xdr:col>10</xdr:col>
                    <xdr:colOff>552450</xdr:colOff>
                    <xdr:row>39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van Domburg</dc:creator>
  <cp:lastModifiedBy>Pauline Bos</cp:lastModifiedBy>
  <cp:lastPrinted>2011-11-11T08:07:11Z</cp:lastPrinted>
  <dcterms:created xsi:type="dcterms:W3CDTF">2011-11-10T13:14:54Z</dcterms:created>
  <dcterms:modified xsi:type="dcterms:W3CDTF">2013-10-28T15:31:39Z</dcterms:modified>
</cp:coreProperties>
</file>